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2020 박은정\2020년 예산공고-장기요양기관\"/>
    </mc:Choice>
  </mc:AlternateContent>
  <bookViews>
    <workbookView xWindow="0" yWindow="0" windowWidth="25200" windowHeight="111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8" i="1" l="1"/>
  <c r="E18" i="1" s="1"/>
  <c r="J22" i="1" l="1"/>
  <c r="K22" i="1" s="1"/>
  <c r="J21" i="1"/>
  <c r="J20" i="1"/>
  <c r="K20" i="1" s="1"/>
  <c r="J19" i="1"/>
  <c r="K19" i="1" s="1"/>
  <c r="J18" i="1"/>
  <c r="J17" i="1"/>
  <c r="K17" i="1" s="1"/>
  <c r="D17" i="1"/>
  <c r="E17" i="1" s="1"/>
  <c r="J16" i="1"/>
  <c r="K16" i="1" s="1"/>
  <c r="D16" i="1"/>
  <c r="E16" i="1" s="1"/>
  <c r="J15" i="1"/>
  <c r="K15" i="1" s="1"/>
  <c r="D15" i="1"/>
  <c r="E15" i="1" s="1"/>
  <c r="I14" i="1"/>
  <c r="H14" i="1"/>
  <c r="C14" i="1"/>
  <c r="B14" i="1"/>
  <c r="J14" i="1" l="1"/>
  <c r="K14" i="1" s="1"/>
  <c r="D14" i="1"/>
  <c r="E14" i="1" s="1"/>
</calcChain>
</file>

<file path=xl/sharedStrings.xml><?xml version="1.0" encoding="utf-8"?>
<sst xmlns="http://schemas.openxmlformats.org/spreadsheetml/2006/main" count="39" uniqueCount="29">
  <si>
    <t>세      출</t>
  </si>
  <si>
    <t>사업비</t>
  </si>
  <si>
    <t>%</t>
  </si>
  <si>
    <t>계</t>
  </si>
  <si>
    <t xml:space="preserve"> </t>
  </si>
  <si>
    <t>목</t>
  </si>
  <si>
    <t>금액</t>
  </si>
  <si>
    <t>인건비</t>
  </si>
  <si>
    <t>사유</t>
  </si>
  <si>
    <t>운영비</t>
  </si>
  <si>
    <t>(단위:천원)</t>
  </si>
  <si>
    <t>공     고</t>
  </si>
  <si>
    <t>업무추진비</t>
  </si>
  <si>
    <t>세     입</t>
  </si>
  <si>
    <t>증감(B-A)</t>
  </si>
  <si>
    <t>재산조성비</t>
  </si>
  <si>
    <t>요양급여수입</t>
    <phoneticPr fontId="7" type="noConversion"/>
  </si>
  <si>
    <t>전출금</t>
    <phoneticPr fontId="7" type="noConversion"/>
  </si>
  <si>
    <t>적립금</t>
    <phoneticPr fontId="7" type="noConversion"/>
  </si>
  <si>
    <t>예비비</t>
    <phoneticPr fontId="7" type="noConversion"/>
  </si>
  <si>
    <t>동삼장기요양기관장</t>
    <phoneticPr fontId="7" type="noConversion"/>
  </si>
  <si>
    <t>입소자부담금수입</t>
    <phoneticPr fontId="7" type="noConversion"/>
  </si>
  <si>
    <t>이월금</t>
    <phoneticPr fontId="7" type="noConversion"/>
  </si>
  <si>
    <t>잡수입</t>
    <phoneticPr fontId="7" type="noConversion"/>
  </si>
  <si>
    <t>■ 시설명 : 동삼장기요양기관
■ 내   용 : 2020년 예산 공고
■ 공고일자 2020. 1. 8 - 2020. 1. 27.(20일 이상)
■ 공고방법 : 게시판 및 홈페이지</t>
    <phoneticPr fontId="7" type="noConversion"/>
  </si>
  <si>
    <t>「사회복지법인 및 사회복지시설 재무회계규칙」 제10조 제4항의 규정에 의거
동삼장기요양기관 2020년 예산을 다음과 같이 공고합니다.</t>
    <phoneticPr fontId="7" type="noConversion"/>
  </si>
  <si>
    <t>2020년도 동삼장기요양기관 예산서</t>
    <phoneticPr fontId="7" type="noConversion"/>
  </si>
  <si>
    <t>2019년   3차추경(A)</t>
    <phoneticPr fontId="7" type="noConversion"/>
  </si>
  <si>
    <t>2020년(B)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</si>
</sst>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8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1"/>
      <color rgb="FF000000"/>
      <name val="굴림체"/>
      <family val="3"/>
      <charset val="129"/>
    </font>
    <font>
      <sz val="16"/>
      <color rgb="FF000000"/>
      <name val="맑은고딕"/>
      <family val="3"/>
      <charset val="129"/>
    </font>
    <font>
      <sz val="16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u/>
      <sz val="22"/>
      <color rgb="FF000000"/>
      <name val="굴림체"/>
      <family val="3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99CC00"/>
        <bgColor auto="1"/>
      </patternFill>
    </fill>
    <fill>
      <patternFill patternType="solid">
        <fgColor rgb="FFFFFF99"/>
        <bgColor auto="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2">
    <xf numFmtId="0" fontId="0" fillId="0" borderId="0" xfId="0" applyNumberFormat="1">
      <alignment vertical="center"/>
    </xf>
    <xf numFmtId="176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right" vertical="center" wrapText="1"/>
    </xf>
    <xf numFmtId="177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center" vertical="center" shrinkToFit="1"/>
    </xf>
    <xf numFmtId="176" fontId="2" fillId="0" borderId="1" xfId="1" applyNumberFormat="1" applyFont="1" applyBorder="1" applyAlignment="1">
      <alignment vertical="center"/>
    </xf>
    <xf numFmtId="176" fontId="2" fillId="0" borderId="1" xfId="1" applyNumberFormat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/>
    </xf>
    <xf numFmtId="0" fontId="6" fillId="3" borderId="3" xfId="1" applyNumberFormat="1" applyFont="1" applyFill="1" applyBorder="1" applyAlignment="1">
      <alignment horizontal="center" vertical="center"/>
    </xf>
    <xf numFmtId="0" fontId="6" fillId="3" borderId="4" xfId="1" applyNumberFormat="1" applyFont="1" applyFill="1" applyBorder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1" xfId="1" applyNumberFormat="1" applyFont="1" applyBorder="1" applyAlignment="1">
      <alignment horizontal="right"/>
    </xf>
    <xf numFmtId="0" fontId="2" fillId="2" borderId="1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/>
    <xf numFmtId="176" fontId="2" fillId="2" borderId="1" xfId="1" applyNumberFormat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 shrinkToFit="1"/>
    </xf>
    <xf numFmtId="0" fontId="1" fillId="2" borderId="1" xfId="1" applyNumberFormat="1" applyFont="1" applyFill="1" applyBorder="1" applyAlignment="1">
      <alignment horizont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4</xdr:row>
      <xdr:rowOff>152400</xdr:rowOff>
    </xdr:from>
    <xdr:to>
      <xdr:col>8</xdr:col>
      <xdr:colOff>473215</xdr:colOff>
      <xdr:row>7</xdr:row>
      <xdr:rowOff>99900</xdr:rowOff>
    </xdr:to>
    <xdr:pic>
      <xdr:nvPicPr>
        <xdr:cNvPr id="2" name="그림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962525" y="2095500"/>
          <a:ext cx="920890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2"/>
  <sheetViews>
    <sheetView tabSelected="1" topLeftCell="A7" zoomScaleNormal="100" zoomScaleSheetLayoutView="75" workbookViewId="0">
      <selection activeCell="A9" sqref="A9:L9"/>
    </sheetView>
  </sheetViews>
  <sheetFormatPr defaultColWidth="9" defaultRowHeight="16.5"/>
  <cols>
    <col min="1" max="12" width="8.875" customWidth="1"/>
  </cols>
  <sheetData>
    <row r="1" spans="1:12" ht="74.25" customHeight="1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6.25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39.75" customHeight="1">
      <c r="A4" s="13" t="s">
        <v>25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23.25" customHeight="1">
      <c r="A5" s="15">
        <v>43838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32.25" customHeight="1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9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32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35.1" customHeight="1">
      <c r="A9" s="20" t="s">
        <v>26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>
      <c r="A10" s="24" t="s">
        <v>10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30" customHeight="1">
      <c r="A11" s="25" t="s">
        <v>13</v>
      </c>
      <c r="B11" s="26"/>
      <c r="C11" s="26"/>
      <c r="D11" s="26"/>
      <c r="E11" s="26"/>
      <c r="F11" s="27" t="s">
        <v>8</v>
      </c>
      <c r="G11" s="28" t="s">
        <v>0</v>
      </c>
      <c r="H11" s="26"/>
      <c r="I11" s="26"/>
      <c r="J11" s="26"/>
      <c r="K11" s="26"/>
      <c r="L11" s="29" t="s">
        <v>8</v>
      </c>
    </row>
    <row r="12" spans="1:12" ht="30" customHeight="1">
      <c r="A12" s="29" t="s">
        <v>5</v>
      </c>
      <c r="B12" s="30" t="s">
        <v>27</v>
      </c>
      <c r="C12" s="30" t="s">
        <v>28</v>
      </c>
      <c r="D12" s="27" t="s">
        <v>14</v>
      </c>
      <c r="E12" s="26"/>
      <c r="F12" s="26"/>
      <c r="G12" s="27" t="s">
        <v>5</v>
      </c>
      <c r="H12" s="30" t="s">
        <v>27</v>
      </c>
      <c r="I12" s="30" t="s">
        <v>28</v>
      </c>
      <c r="J12" s="27" t="s">
        <v>14</v>
      </c>
      <c r="K12" s="27"/>
      <c r="L12" s="26"/>
    </row>
    <row r="13" spans="1:12" ht="30" customHeight="1">
      <c r="A13" s="29"/>
      <c r="B13" s="31"/>
      <c r="C13" s="31"/>
      <c r="D13" s="1" t="s">
        <v>6</v>
      </c>
      <c r="E13" s="1" t="s">
        <v>2</v>
      </c>
      <c r="F13" s="26"/>
      <c r="G13" s="27"/>
      <c r="H13" s="31"/>
      <c r="I13" s="31"/>
      <c r="J13" s="1" t="s">
        <v>6</v>
      </c>
      <c r="K13" s="1" t="s">
        <v>2</v>
      </c>
      <c r="L13" s="26"/>
    </row>
    <row r="14" spans="1:12" ht="45" customHeight="1">
      <c r="A14" s="2" t="s">
        <v>3</v>
      </c>
      <c r="B14" s="3">
        <f>SUM(B15:B21)</f>
        <v>254580</v>
      </c>
      <c r="C14" s="3">
        <f>SUM(C15:C21)</f>
        <v>272500</v>
      </c>
      <c r="D14" s="3">
        <f>C14-B14</f>
        <v>17920</v>
      </c>
      <c r="E14" s="4">
        <f>D14/C14</f>
        <v>6.5761467889908262E-2</v>
      </c>
      <c r="F14" s="5"/>
      <c r="G14" s="6" t="s">
        <v>3</v>
      </c>
      <c r="H14" s="3">
        <f>SUM(H15:H22)</f>
        <v>254580</v>
      </c>
      <c r="I14" s="3">
        <f>SUM(I15:I22)</f>
        <v>272500</v>
      </c>
      <c r="J14" s="3">
        <f>I14-H14</f>
        <v>17920</v>
      </c>
      <c r="K14" s="4">
        <f>J14/I14</f>
        <v>6.5761467889908262E-2</v>
      </c>
      <c r="L14" s="5"/>
    </row>
    <row r="15" spans="1:12" ht="45" customHeight="1">
      <c r="A15" s="5" t="s">
        <v>21</v>
      </c>
      <c r="B15" s="7">
        <v>5880</v>
      </c>
      <c r="C15" s="7">
        <v>7200</v>
      </c>
      <c r="D15" s="3">
        <f t="shared" ref="D15:D18" si="0">C15-B15</f>
        <v>1320</v>
      </c>
      <c r="E15" s="4">
        <f t="shared" ref="E15:E18" si="1">D15/C15</f>
        <v>0.18333333333333332</v>
      </c>
      <c r="F15" s="5"/>
      <c r="G15" s="6" t="s">
        <v>7</v>
      </c>
      <c r="H15" s="7">
        <v>227768</v>
      </c>
      <c r="I15" s="12">
        <v>238730</v>
      </c>
      <c r="J15" s="3">
        <f t="shared" ref="J15:J17" si="2">I15-H15</f>
        <v>10962</v>
      </c>
      <c r="K15" s="4">
        <f t="shared" ref="K15:K17" si="3">J15/I15</f>
        <v>4.5917982658233152E-2</v>
      </c>
      <c r="L15" s="5"/>
    </row>
    <row r="16" spans="1:12" ht="45" customHeight="1">
      <c r="A16" s="5" t="s">
        <v>16</v>
      </c>
      <c r="B16" s="7">
        <v>242700</v>
      </c>
      <c r="C16" s="7">
        <v>252685</v>
      </c>
      <c r="D16" s="3">
        <f t="shared" si="0"/>
        <v>9985</v>
      </c>
      <c r="E16" s="4">
        <f t="shared" si="1"/>
        <v>3.9515602429902846E-2</v>
      </c>
      <c r="F16" s="8" t="s">
        <v>4</v>
      </c>
      <c r="G16" s="6" t="s">
        <v>12</v>
      </c>
      <c r="H16" s="7">
        <v>135</v>
      </c>
      <c r="I16" s="7">
        <v>200</v>
      </c>
      <c r="J16" s="3">
        <f t="shared" si="2"/>
        <v>65</v>
      </c>
      <c r="K16" s="4">
        <f t="shared" si="3"/>
        <v>0.32500000000000001</v>
      </c>
      <c r="L16" s="8" t="s">
        <v>4</v>
      </c>
    </row>
    <row r="17" spans="1:12" ht="45" customHeight="1">
      <c r="A17" s="5" t="s">
        <v>22</v>
      </c>
      <c r="B17" s="7">
        <v>5936</v>
      </c>
      <c r="C17" s="7">
        <v>11893</v>
      </c>
      <c r="D17" s="3">
        <f t="shared" si="0"/>
        <v>5957</v>
      </c>
      <c r="E17" s="4">
        <f t="shared" si="1"/>
        <v>0.50088287227781048</v>
      </c>
      <c r="F17" s="5"/>
      <c r="G17" s="6" t="s">
        <v>9</v>
      </c>
      <c r="H17" s="7">
        <v>2194</v>
      </c>
      <c r="I17" s="7">
        <v>2980</v>
      </c>
      <c r="J17" s="3">
        <f t="shared" si="2"/>
        <v>786</v>
      </c>
      <c r="K17" s="4">
        <f t="shared" si="3"/>
        <v>0.26375838926174494</v>
      </c>
      <c r="L17" s="5" t="s">
        <v>4</v>
      </c>
    </row>
    <row r="18" spans="1:12" ht="45" customHeight="1">
      <c r="A18" s="5" t="s">
        <v>23</v>
      </c>
      <c r="B18" s="7">
        <v>64</v>
      </c>
      <c r="C18" s="7">
        <v>722</v>
      </c>
      <c r="D18" s="3">
        <f t="shared" si="0"/>
        <v>658</v>
      </c>
      <c r="E18" s="4">
        <f t="shared" si="1"/>
        <v>0.91135734072022156</v>
      </c>
      <c r="F18" s="5"/>
      <c r="G18" s="6" t="s">
        <v>15</v>
      </c>
      <c r="H18" s="7">
        <v>850</v>
      </c>
      <c r="I18" s="7">
        <v>700</v>
      </c>
      <c r="J18" s="3">
        <f t="shared" ref="J18:J20" si="4">I18-H18</f>
        <v>-150</v>
      </c>
      <c r="K18" s="4">
        <v>0</v>
      </c>
      <c r="L18" s="5"/>
    </row>
    <row r="19" spans="1:12" ht="45" customHeight="1">
      <c r="A19" s="5"/>
      <c r="B19" s="7"/>
      <c r="C19" s="7"/>
      <c r="D19" s="3"/>
      <c r="E19" s="4"/>
      <c r="F19" s="5"/>
      <c r="G19" s="6" t="s">
        <v>1</v>
      </c>
      <c r="H19" s="9">
        <v>5940</v>
      </c>
      <c r="I19" s="9">
        <v>10042</v>
      </c>
      <c r="J19" s="3">
        <f t="shared" si="4"/>
        <v>4102</v>
      </c>
      <c r="K19" s="4">
        <f t="shared" ref="K19:K20" si="5">J19/I19</f>
        <v>0.40848436566421031</v>
      </c>
      <c r="L19" s="5"/>
    </row>
    <row r="20" spans="1:12" ht="45" customHeight="1">
      <c r="A20" s="5"/>
      <c r="B20" s="7"/>
      <c r="C20" s="7"/>
      <c r="D20" s="3"/>
      <c r="E20" s="4"/>
      <c r="F20" s="5"/>
      <c r="G20" s="6" t="s">
        <v>17</v>
      </c>
      <c r="H20" s="9">
        <v>5000</v>
      </c>
      <c r="I20" s="9">
        <v>5000</v>
      </c>
      <c r="J20" s="3">
        <f t="shared" si="4"/>
        <v>0</v>
      </c>
      <c r="K20" s="4">
        <f t="shared" si="5"/>
        <v>0</v>
      </c>
      <c r="L20" s="5"/>
    </row>
    <row r="21" spans="1:12" ht="45" customHeight="1">
      <c r="A21" s="5"/>
      <c r="B21" s="7"/>
      <c r="C21" s="7"/>
      <c r="D21" s="3"/>
      <c r="E21" s="4"/>
      <c r="F21" s="5"/>
      <c r="G21" s="6" t="s">
        <v>18</v>
      </c>
      <c r="H21" s="9">
        <v>800</v>
      </c>
      <c r="I21" s="9">
        <v>1000</v>
      </c>
      <c r="J21" s="3">
        <f>I21-H21</f>
        <v>200</v>
      </c>
      <c r="K21" s="4">
        <v>0</v>
      </c>
      <c r="L21" s="5"/>
    </row>
    <row r="22" spans="1:12" ht="45" customHeight="1">
      <c r="A22" s="5"/>
      <c r="B22" s="7"/>
      <c r="C22" s="7"/>
      <c r="D22" s="3"/>
      <c r="E22" s="4"/>
      <c r="F22" s="5"/>
      <c r="G22" s="6" t="s">
        <v>19</v>
      </c>
      <c r="H22" s="9">
        <v>11893</v>
      </c>
      <c r="I22" s="9">
        <v>13848</v>
      </c>
      <c r="J22" s="3">
        <f>I22-H22</f>
        <v>1955</v>
      </c>
      <c r="K22" s="4">
        <f>J22/I22</f>
        <v>0.14117562102830733</v>
      </c>
      <c r="L22" s="5"/>
    </row>
  </sheetData>
  <mergeCells count="19">
    <mergeCell ref="A10:L10"/>
    <mergeCell ref="A11:E11"/>
    <mergeCell ref="F11:F13"/>
    <mergeCell ref="G11:K11"/>
    <mergeCell ref="L11:L13"/>
    <mergeCell ref="A12:A13"/>
    <mergeCell ref="B12:B13"/>
    <mergeCell ref="C12:C13"/>
    <mergeCell ref="D12:E12"/>
    <mergeCell ref="G12:G13"/>
    <mergeCell ref="H12:H13"/>
    <mergeCell ref="I12:I13"/>
    <mergeCell ref="J12:K12"/>
    <mergeCell ref="A4:L4"/>
    <mergeCell ref="A5:L5"/>
    <mergeCell ref="A6:L7"/>
    <mergeCell ref="A1:L1"/>
    <mergeCell ref="A9:L9"/>
    <mergeCell ref="A2:L2"/>
  </mergeCells>
  <phoneticPr fontId="7" type="noConversion"/>
  <pageMargins left="0.69999998807907104" right="0.69999998807907104" top="0.75" bottom="0.75" header="0.30000001192092896" footer="0.30000001192092896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박은정</dc:creator>
  <cp:lastModifiedBy>박은정</cp:lastModifiedBy>
  <cp:revision>1</cp:revision>
  <cp:lastPrinted>2018-12-24T07:17:09Z</cp:lastPrinted>
  <dcterms:created xsi:type="dcterms:W3CDTF">2016-02-16T07:27:44Z</dcterms:created>
  <dcterms:modified xsi:type="dcterms:W3CDTF">2020-01-08T08:14:01Z</dcterms:modified>
  <cp:version>0906.0100.01</cp:version>
</cp:coreProperties>
</file>